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dreatta\Documents\old my documents\Air Tray Project\"/>
    </mc:Choice>
  </mc:AlternateContent>
  <xr:revisionPtr revIDLastSave="0" documentId="13_ncr:1_{59913B1C-E6B7-4DBB-84A2-E2863FB19C86}" xr6:coauthVersionLast="47" xr6:coauthVersionMax="47" xr10:uidLastSave="{00000000-0000-0000-0000-000000000000}"/>
  <bookViews>
    <workbookView xWindow="-120" yWindow="-120" windowWidth="20730" windowHeight="11160" xr2:uid="{15756B7C-D37C-4046-AEAB-4B0A1F65DC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H13" i="1"/>
  <c r="H12" i="1"/>
  <c r="H10" i="1"/>
  <c r="H9" i="1"/>
  <c r="H7" i="1"/>
  <c r="H6" i="1"/>
  <c r="H4" i="1"/>
  <c r="F14" i="1"/>
  <c r="H14" i="1" s="1"/>
  <c r="F13" i="1"/>
  <c r="F12" i="1"/>
  <c r="F11" i="1"/>
  <c r="H11" i="1" s="1"/>
  <c r="F10" i="1"/>
  <c r="F9" i="1"/>
  <c r="F8" i="1"/>
  <c r="H8" i="1" s="1"/>
  <c r="F7" i="1"/>
  <c r="F6" i="1"/>
  <c r="F5" i="1"/>
  <c r="H5" i="1" s="1"/>
  <c r="F4" i="1"/>
  <c r="I3" i="1"/>
  <c r="H3" i="1"/>
  <c r="F3" i="1"/>
</calcChain>
</file>

<file path=xl/sharedStrings.xml><?xml version="1.0" encoding="utf-8"?>
<sst xmlns="http://schemas.openxmlformats.org/spreadsheetml/2006/main" count="22" uniqueCount="22">
  <si>
    <t>Aoriginal</t>
  </si>
  <si>
    <t>Adry</t>
  </si>
  <si>
    <t>Awet</t>
  </si>
  <si>
    <t>Vfactor</t>
  </si>
  <si>
    <t>Moisture</t>
  </si>
  <si>
    <t>Borig</t>
  </si>
  <si>
    <t>Bdry</t>
  </si>
  <si>
    <t>Bwet</t>
  </si>
  <si>
    <t>Corig</t>
  </si>
  <si>
    <t>Cdry</t>
  </si>
  <si>
    <t>Cwet</t>
  </si>
  <si>
    <t>Dorig</t>
  </si>
  <si>
    <t>Ddry</t>
  </si>
  <si>
    <t>Dwet</t>
  </si>
  <si>
    <t>Samples A and B were fresh</t>
  </si>
  <si>
    <t>Samples C and D were weathered</t>
  </si>
  <si>
    <t>Volume (mm^3)</t>
  </si>
  <si>
    <t>Weight (g)</t>
  </si>
  <si>
    <t>Density (g/cc)</t>
  </si>
  <si>
    <t>l (mm)</t>
  </si>
  <si>
    <t>W (mm)</t>
  </si>
  <si>
    <t>H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</si>
</sst>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Moisture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Sheet1!$H$3:$H$14</c:f>
              <c:numCache>
                <c:formatCode>General</c:formatCode>
                <c:ptCount val="12"/>
                <c:pt idx="0">
                  <c:v>0.4440610823589547</c:v>
                </c:pt>
                <c:pt idx="1">
                  <c:v>0.41484362339977315</c:v>
                </c:pt>
                <c:pt idx="2">
                  <c:v>0.47498018294600952</c:v>
                </c:pt>
                <c:pt idx="3">
                  <c:v>0.44538328412908479</c:v>
                </c:pt>
                <c:pt idx="4">
                  <c:v>0.41550254316211765</c:v>
                </c:pt>
                <c:pt idx="5">
                  <c:v>0.51423034613275886</c:v>
                </c:pt>
                <c:pt idx="6">
                  <c:v>0.45485218052245158</c:v>
                </c:pt>
                <c:pt idx="7">
                  <c:v>0.41550674462066867</c:v>
                </c:pt>
                <c:pt idx="8">
                  <c:v>0.54677353145041352</c:v>
                </c:pt>
                <c:pt idx="9">
                  <c:v>0.44800677712070119</c:v>
                </c:pt>
                <c:pt idx="10">
                  <c:v>0.42483093462805616</c:v>
                </c:pt>
                <c:pt idx="11">
                  <c:v>0.56467472788519579</c:v>
                </c:pt>
              </c:numCache>
            </c:numRef>
          </c:xVal>
          <c:yVal>
            <c:numRef>
              <c:f>Sheet1!$I$3:$I$14</c:f>
              <c:numCache>
                <c:formatCode>General</c:formatCode>
                <c:ptCount val="12"/>
                <c:pt idx="0">
                  <c:v>7.9136690647482008E-2</c:v>
                </c:pt>
                <c:pt idx="1">
                  <c:v>0</c:v>
                </c:pt>
                <c:pt idx="2">
                  <c:v>0.15231788079470199</c:v>
                </c:pt>
                <c:pt idx="3">
                  <c:v>7.9365079365079361E-2</c:v>
                </c:pt>
                <c:pt idx="4">
                  <c:v>0</c:v>
                </c:pt>
                <c:pt idx="5">
                  <c:v>0.25161290322580643</c:v>
                </c:pt>
                <c:pt idx="6">
                  <c:v>0.11403508771929824</c:v>
                </c:pt>
                <c:pt idx="7">
                  <c:v>0</c:v>
                </c:pt>
                <c:pt idx="8">
                  <c:v>0.2937062937062937</c:v>
                </c:pt>
                <c:pt idx="9">
                  <c:v>0.10909090909090909</c:v>
                </c:pt>
                <c:pt idx="10">
                  <c:v>0</c:v>
                </c:pt>
                <c:pt idx="11">
                  <c:v>0.32413793103448274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0-4EDF-9E8B-4E4164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024720"/>
        <c:axId val="489510344"/>
      </c:scatterChart>
      <c:valAx>
        <c:axId val="492024720"/>
        <c:scaling>
          <c:orientation val="minMax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(g/cc)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0344"/>
        <c:crosses val="autoZero"/>
        <c:crossBetween val="midCat"/>
      </c:valAx>
      <c:valAx>
        <c:axId val="48951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Content (fraction)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024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Fresh wood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Sheet1!$H$3:$H$8</c:f>
              <c:numCache>
                <c:formatCode>General</c:formatCode>
                <c:ptCount val="6"/>
                <c:pt idx="0">
                  <c:v>0.4440610823589547</c:v>
                </c:pt>
                <c:pt idx="1">
                  <c:v>0.41484362339977315</c:v>
                </c:pt>
                <c:pt idx="2">
                  <c:v>0.47498018294600952</c:v>
                </c:pt>
                <c:pt idx="3">
                  <c:v>0.44538328412908479</c:v>
                </c:pt>
                <c:pt idx="4">
                  <c:v>0.41550254316211765</c:v>
                </c:pt>
                <c:pt idx="5">
                  <c:v>0.51423034613275886</c:v>
                </c:pt>
              </c:numCache>
            </c:numRef>
          </c:xVal>
          <c:yVal>
            <c:numRef>
              <c:f>Sheet1!$I$3:$I$8</c:f>
              <c:numCache>
                <c:formatCode>General</c:formatCode>
                <c:ptCount val="6"/>
                <c:pt idx="0">
                  <c:v>7.9136690647482008E-2</c:v>
                </c:pt>
                <c:pt idx="1">
                  <c:v>0</c:v>
                </c:pt>
                <c:pt idx="2">
                  <c:v>0.15231788079470199</c:v>
                </c:pt>
                <c:pt idx="3">
                  <c:v>7.9365079365079361E-2</c:v>
                </c:pt>
                <c:pt idx="4">
                  <c:v>0</c:v>
                </c:pt>
                <c:pt idx="5">
                  <c:v>0.25161290322580643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8-4678-BA85-9DB85FFBB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445616"/>
        <c:axId val="487449224"/>
      </c:scatterChart>
      <c:valAx>
        <c:axId val="487445616"/>
        <c:scaling>
          <c:orientation val="minMax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449224"/>
        <c:crosses val="autoZero"/>
        <c:crossBetween val="midCat"/>
      </c:valAx>
      <c:valAx>
        <c:axId val="48744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445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Weathered wood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Sheet1!$H$9:$H$14</c:f>
              <c:numCache>
                <c:formatCode>General</c:formatCode>
                <c:ptCount val="6"/>
                <c:pt idx="0">
                  <c:v>0.45485218052245158</c:v>
                </c:pt>
                <c:pt idx="1">
                  <c:v>0.41550674462066867</c:v>
                </c:pt>
                <c:pt idx="2">
                  <c:v>0.54677353145041352</c:v>
                </c:pt>
                <c:pt idx="3">
                  <c:v>0.44800677712070119</c:v>
                </c:pt>
                <c:pt idx="4">
                  <c:v>0.42483093462805616</c:v>
                </c:pt>
                <c:pt idx="5">
                  <c:v>0.56467472788519579</c:v>
                </c:pt>
              </c:numCache>
            </c:numRef>
          </c:xVal>
          <c:yVal>
            <c:numRef>
              <c:f>Sheet1!$I$9:$I$14</c:f>
              <c:numCache>
                <c:formatCode>General</c:formatCode>
                <c:ptCount val="6"/>
                <c:pt idx="0">
                  <c:v>0.11403508771929824</c:v>
                </c:pt>
                <c:pt idx="1">
                  <c:v>0</c:v>
                </c:pt>
                <c:pt idx="2">
                  <c:v>0.2937062937062937</c:v>
                </c:pt>
                <c:pt idx="3">
                  <c:v>0.10909090909090909</c:v>
                </c:pt>
                <c:pt idx="4">
                  <c:v>0</c:v>
                </c:pt>
                <c:pt idx="5">
                  <c:v>0.32413793103448274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E4-484C-81AE-801BECA61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420472"/>
        <c:axId val="632419160"/>
      </c:scatterChart>
      <c:valAx>
        <c:axId val="632420472"/>
        <c:scaling>
          <c:orientation val="minMax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419160"/>
        <c:crosses val="autoZero"/>
        <c:crossBetween val="midCat"/>
      </c:valAx>
      <c:valAx>
        <c:axId val="63241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420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257174</xdr:colOff>
      <xdr:row>1</xdr:row>
      <xdr:rowOff>23812</xdr:rowOff>
    </xdr:from>
    <xdr:to>
      <xdr:col>19</xdr:col>
      <xdr:colOff>266699</xdr:colOff>
      <xdr:row>15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FABA89-829A-98B7-207B-E70D65D2A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17</xdr:row>
      <xdr:rowOff>80962</xdr:rowOff>
    </xdr:from>
    <xdr:to>
      <xdr:col>8</xdr:col>
      <xdr:colOff>495300</xdr:colOff>
      <xdr:row>31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86A506-1817-1CBF-7B4C-A374F62941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200025</xdr:colOff>
      <xdr:row>17</xdr:row>
      <xdr:rowOff>100012</xdr:rowOff>
    </xdr:from>
    <xdr:to>
      <xdr:col>16</xdr:col>
      <xdr:colOff>504825</xdr:colOff>
      <xdr:row>31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A52DB3-C694-CC0D-30D0-BD5362E88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645B-AA74-4D77-81DC-19091936F452}">
  <dimension ref="A2:I17"/>
  <sheetViews>
    <sheetView tabSelected="1" workbookViewId="0">
      <selection activeCell="I4" sqref="I4"/>
    </sheetView>
  </sheetViews>
  <sheetFormatPr defaultRowHeight="15" x14ac:dyDescent="0.25"/>
  <sheetData>
    <row r="2" spans="1:9" x14ac:dyDescent="0.25">
      <c r="B2" t="s">
        <v>19</v>
      </c>
      <c r="C2" t="s">
        <v>20</v>
      </c>
      <c r="D2" t="s">
        <v>21</v>
      </c>
      <c r="E2" t="s">
        <v>3</v>
      </c>
      <c r="F2" t="s">
        <v>16</v>
      </c>
      <c r="G2" t="s">
        <v>17</v>
      </c>
      <c r="H2" t="s">
        <v>18</v>
      </c>
      <c r="I2" t="s">
        <v>4</v>
      </c>
    </row>
    <row r="3" spans="1:9" x14ac:dyDescent="0.25">
      <c r="A3" t="s">
        <v>0</v>
      </c>
      <c r="B3">
        <v>188</v>
      </c>
      <c r="C3">
        <v>45</v>
      </c>
      <c r="D3">
        <v>37</v>
      </c>
      <c r="E3">
        <v>1</v>
      </c>
      <c r="F3">
        <f>+B3*C3*D3*E3</f>
        <v>313020</v>
      </c>
      <c r="G3">
        <v>139</v>
      </c>
      <c r="H3">
        <f>+G3*1000/F3</f>
        <v>0.4440610823589547</v>
      </c>
      <c r="I3">
        <f>+(G3-$G$4)/G3</f>
        <v>7.9136690647482008E-2</v>
      </c>
    </row>
    <row r="4" spans="1:9" x14ac:dyDescent="0.25">
      <c r="A4" t="s">
        <v>1</v>
      </c>
      <c r="B4">
        <v>187</v>
      </c>
      <c r="C4">
        <v>37.5</v>
      </c>
      <c r="D4">
        <v>44</v>
      </c>
      <c r="E4">
        <v>1</v>
      </c>
      <c r="F4">
        <f t="shared" ref="F4:F14" si="0">+B4*C4*D4*E4</f>
        <v>308550</v>
      </c>
      <c r="G4">
        <v>128</v>
      </c>
      <c r="H4">
        <f t="shared" ref="H4:H14" si="1">+G4*1000/F4</f>
        <v>0.41484362339977315</v>
      </c>
      <c r="I4">
        <f t="shared" ref="I4:I5" si="2">+(G4-$G$4)/G4</f>
        <v>0</v>
      </c>
    </row>
    <row r="5" spans="1:9" x14ac:dyDescent="0.25">
      <c r="A5" t="s">
        <v>2</v>
      </c>
      <c r="B5">
        <v>188</v>
      </c>
      <c r="C5">
        <v>38</v>
      </c>
      <c r="D5">
        <v>44.5</v>
      </c>
      <c r="E5">
        <v>1</v>
      </c>
      <c r="F5">
        <f t="shared" si="0"/>
        <v>317908</v>
      </c>
      <c r="G5">
        <v>151</v>
      </c>
      <c r="H5">
        <f t="shared" si="1"/>
        <v>0.47498018294600952</v>
      </c>
      <c r="I5">
        <f t="shared" si="2"/>
        <v>0.15231788079470199</v>
      </c>
    </row>
    <row r="6" spans="1:9" x14ac:dyDescent="0.25">
      <c r="A6" t="s">
        <v>5</v>
      </c>
      <c r="B6">
        <v>188</v>
      </c>
      <c r="C6">
        <v>40</v>
      </c>
      <c r="D6">
        <v>38</v>
      </c>
      <c r="E6">
        <v>0.99</v>
      </c>
      <c r="F6">
        <f t="shared" si="0"/>
        <v>282902.40000000002</v>
      </c>
      <c r="G6">
        <v>126</v>
      </c>
      <c r="H6">
        <f t="shared" si="1"/>
        <v>0.44538328412908479</v>
      </c>
      <c r="I6">
        <f>+(G6-$G$7)/G6</f>
        <v>7.9365079365079361E-2</v>
      </c>
    </row>
    <row r="7" spans="1:9" x14ac:dyDescent="0.25">
      <c r="A7" t="s">
        <v>6</v>
      </c>
      <c r="B7">
        <v>188</v>
      </c>
      <c r="C7">
        <v>40</v>
      </c>
      <c r="D7">
        <v>37.5</v>
      </c>
      <c r="E7">
        <v>0.99</v>
      </c>
      <c r="F7">
        <f t="shared" si="0"/>
        <v>279180</v>
      </c>
      <c r="G7">
        <v>116</v>
      </c>
      <c r="H7">
        <f t="shared" si="1"/>
        <v>0.41550254316211765</v>
      </c>
      <c r="I7">
        <f t="shared" ref="I7:I8" si="3">+(G7-$G$7)/G7</f>
        <v>0</v>
      </c>
    </row>
    <row r="8" spans="1:9" x14ac:dyDescent="0.25">
      <c r="A8" t="s">
        <v>7</v>
      </c>
      <c r="B8">
        <v>188</v>
      </c>
      <c r="C8">
        <v>41</v>
      </c>
      <c r="D8">
        <v>39.5</v>
      </c>
      <c r="E8">
        <v>0.99</v>
      </c>
      <c r="F8">
        <f t="shared" si="0"/>
        <v>301421.34000000003</v>
      </c>
      <c r="G8">
        <v>155</v>
      </c>
      <c r="H8">
        <f t="shared" si="1"/>
        <v>0.51423034613275886</v>
      </c>
      <c r="I8">
        <f t="shared" si="3"/>
        <v>0.25161290322580643</v>
      </c>
    </row>
    <row r="9" spans="1:9" x14ac:dyDescent="0.25">
      <c r="A9" t="s">
        <v>8</v>
      </c>
      <c r="B9">
        <v>157</v>
      </c>
      <c r="C9">
        <v>43</v>
      </c>
      <c r="D9">
        <v>37.5</v>
      </c>
      <c r="E9">
        <v>0.99</v>
      </c>
      <c r="F9">
        <f t="shared" si="0"/>
        <v>250630.875</v>
      </c>
      <c r="G9">
        <v>114</v>
      </c>
      <c r="H9">
        <f t="shared" si="1"/>
        <v>0.45485218052245158</v>
      </c>
      <c r="I9">
        <f>+(G9-$G$10)/G9</f>
        <v>0.11403508771929824</v>
      </c>
    </row>
    <row r="10" spans="1:9" x14ac:dyDescent="0.25">
      <c r="A10" t="s">
        <v>9</v>
      </c>
      <c r="B10">
        <v>158</v>
      </c>
      <c r="C10">
        <v>42</v>
      </c>
      <c r="D10">
        <v>37</v>
      </c>
      <c r="E10">
        <v>0.99</v>
      </c>
      <c r="F10">
        <f t="shared" si="0"/>
        <v>243076.68</v>
      </c>
      <c r="G10">
        <v>101</v>
      </c>
      <c r="H10">
        <f t="shared" si="1"/>
        <v>0.41550674462066867</v>
      </c>
      <c r="I10">
        <f t="shared" ref="I10:I11" si="4">+(G10-$G$10)/G10</f>
        <v>0</v>
      </c>
    </row>
    <row r="11" spans="1:9" x14ac:dyDescent="0.25">
      <c r="A11" t="s">
        <v>10</v>
      </c>
      <c r="B11">
        <v>158</v>
      </c>
      <c r="C11">
        <v>38</v>
      </c>
      <c r="D11">
        <v>44</v>
      </c>
      <c r="E11">
        <v>0.99</v>
      </c>
      <c r="F11">
        <f t="shared" si="0"/>
        <v>261534.24</v>
      </c>
      <c r="G11">
        <v>143</v>
      </c>
      <c r="H11">
        <f t="shared" si="1"/>
        <v>0.54677353145041352</v>
      </c>
      <c r="I11">
        <f t="shared" si="4"/>
        <v>0.2937062937062937</v>
      </c>
    </row>
    <row r="12" spans="1:9" x14ac:dyDescent="0.25">
      <c r="A12" t="s">
        <v>11</v>
      </c>
      <c r="B12">
        <v>158</v>
      </c>
      <c r="C12">
        <v>42</v>
      </c>
      <c r="D12">
        <v>37</v>
      </c>
      <c r="E12">
        <v>1</v>
      </c>
      <c r="F12">
        <f t="shared" si="0"/>
        <v>245532</v>
      </c>
      <c r="G12">
        <v>110</v>
      </c>
      <c r="H12">
        <f t="shared" si="1"/>
        <v>0.44800677712070119</v>
      </c>
      <c r="I12">
        <f>+(G12-$G$13)/G12</f>
        <v>0.10909090909090909</v>
      </c>
    </row>
    <row r="13" spans="1:9" x14ac:dyDescent="0.25">
      <c r="A13" t="s">
        <v>12</v>
      </c>
      <c r="B13">
        <v>158</v>
      </c>
      <c r="C13">
        <v>36.5</v>
      </c>
      <c r="D13">
        <v>40</v>
      </c>
      <c r="E13">
        <v>1</v>
      </c>
      <c r="F13">
        <f t="shared" si="0"/>
        <v>230680</v>
      </c>
      <c r="G13">
        <v>98</v>
      </c>
      <c r="H13">
        <f t="shared" si="1"/>
        <v>0.42483093462805616</v>
      </c>
      <c r="I13">
        <f t="shared" ref="I13:I14" si="5">+(G13-$G$13)/G13</f>
        <v>0</v>
      </c>
    </row>
    <row r="14" spans="1:9" x14ac:dyDescent="0.25">
      <c r="A14" t="s">
        <v>13</v>
      </c>
      <c r="B14">
        <v>159</v>
      </c>
      <c r="C14">
        <v>38</v>
      </c>
      <c r="D14">
        <v>42.5</v>
      </c>
      <c r="E14">
        <v>1</v>
      </c>
      <c r="F14">
        <f t="shared" si="0"/>
        <v>256785</v>
      </c>
      <c r="G14">
        <v>145</v>
      </c>
      <c r="H14">
        <f t="shared" si="1"/>
        <v>0.56467472788519579</v>
      </c>
      <c r="I14">
        <f t="shared" si="5"/>
        <v>0.32413793103448274</v>
      </c>
    </row>
    <row r="16" spans="1:9" x14ac:dyDescent="0.25">
      <c r="A16" t="s">
        <v>14</v>
      </c>
    </row>
    <row r="17" spans="1:1" x14ac:dyDescent="0.25">
      <c r="A17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Andreatta, Dale A.</dc:creator>
  <cp:lastModifiedBy>Andreatta, Dale A.</cp:lastModifiedBy>
  <dcterms:created xsi:type="dcterms:W3CDTF">2022-06-30T19:33:47Z</dcterms:created>
  <dcterms:modified xsi:type="dcterms:W3CDTF">2022-07-20T16:00:17Z</dcterms:modified>
</cp:coreProperties>
</file>